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436" windowWidth="15960" windowHeight="1432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<sst xmlns="http://schemas.openxmlformats.org/spreadsheetml/2006/main" count="18" uniqueCount="17">
  <si>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Location</t>
  </si>
  <si>
    <t>Pothole Width (ft)</t>
  </si>
  <si>
    <t>Pothole Depth (ft)</t>
  </si>
  <si>
    <t>Flow Depth (ft)</t>
  </si>
  <si>
    <t>Flow velocity (mph)</t>
  </si>
  <si>
    <t>Deep Lake - Missoula Flood</t>
  </si>
  <si>
    <t>Estimate for water depth at Wintergreen Flats</t>
  </si>
  <si>
    <t>St Croix River - Bottomless Pit</t>
  </si>
  <si>
    <t>NA</t>
  </si>
  <si>
    <t>Depth (m)</t>
  </si>
  <si>
    <t>Width (m)</t>
  </si>
  <si>
    <t>Velocity (m/s)</t>
  </si>
  <si>
    <t>Discharge * 7 (cms)</t>
  </si>
  <si>
    <t>Wintergreen Flats, Niagara River</t>
  </si>
  <si>
    <t>Eagle River Potholes</t>
  </si>
  <si>
    <t>Measured in field</t>
  </si>
  <si>
    <t>Estimated from graph below (is this reasonable??)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</si>
</sst>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sz val="11"/>
      <color indexed="9"/>
      <name val="Helvetica Neue"/>
      <family val="0"/>
    </font>
    <font>
      <u val="single"/>
      <sz val="11"/>
      <color indexed="16"/>
      <name val="Helvetica Neue"/>
      <family val="0"/>
    </font>
    <font>
      <sz val="13"/>
      <color indexed="8"/>
      <name val="Helvetica Neue"/>
      <family val="0"/>
    </font>
    <font>
      <b/>
      <sz val="13"/>
      <color indexed="8"/>
      <name val="Helvetica Neue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vertical="top"/>
    </xf>
    <xf numFmtId="0" fontId="1" fillId="3" borderId="2" xfId="0" applyNumberFormat="1" applyFont="1" applyFill="1" applyBorder="1" applyAlignment="1">
      <alignment horizontal="center" vertical="top"/>
    </xf>
    <xf numFmtId="4" fontId="1" fillId="4" borderId="1" xfId="0" applyNumberFormat="1" applyFont="1" applyFill="1" applyBorder="1" applyAlignment="1">
      <alignment vertical="top"/>
    </xf>
    <xf numFmtId="0" fontId="2" fillId="5" borderId="3" xfId="0" applyNumberFormat="1" applyFont="1" applyFill="1" applyBorder="1" applyAlignment="1">
      <alignment horizontal="left" vertical="top" wrapText="1"/>
    </xf>
    <xf numFmtId="0" fontId="1" fillId="5" borderId="3" xfId="0" applyNumberFormat="1" applyFont="1" applyFill="1" applyBorder="1" applyAlignment="1">
      <alignment vertical="top"/>
    </xf>
    <xf numFmtId="0" fontId="1" fillId="4" borderId="3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>
      <alignment horizontal="left" vertical="top" wrapText="1"/>
    </xf>
    <xf numFmtId="0" fontId="1" fillId="5" borderId="5" xfId="0" applyNumberFormat="1" applyFont="1" applyFill="1" applyBorder="1" applyAlignment="1">
      <alignment vertical="top"/>
    </xf>
    <xf numFmtId="0" fontId="1" fillId="4" borderId="5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DBCD"/>
      <rgbColor rgb="00343434"/>
      <rgbColor rgb="00D9EACA"/>
      <rgbColor rgb="00000099"/>
      <rgbColor rgb="00FF0000"/>
      <rgbColor rgb="00CCCCCC"/>
      <rgbColor rgb="00293558"/>
      <rgbColor rgb="004B5C8A"/>
      <rgbColor rgb="00AAAAAA"/>
      <rgbColor rgb="002E578B"/>
      <rgbColor rgb="005D9548"/>
      <rgbColor rgb="00E7A03C"/>
      <rgbColor rgb="00BC2C2F"/>
      <rgbColor rgb="006F3C78"/>
      <rgbColor rgb="007C7F7E"/>
      <rgbColor rgb="003F77BE"/>
      <rgbColor rgb="007CC861"/>
      <rgbColor rgb="00FFB143"/>
      <rgbColor rgb="00EF383C"/>
      <rgbColor rgb="009D56AB"/>
      <rgbColor rgb="00AEB2B1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Pothole width vs Flow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3075"/>
          <c:w val="0.671"/>
          <c:h val="0.7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1 - Table 1'!$B$1</c:f>
              <c:strCache>
                <c:ptCount val="1"/>
                <c:pt idx="0">
                  <c:v>Pothole Width (ft)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2E578B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Trend 1</c:name>
            <c:spPr>
              <a:ln w="25400">
                <a:solidFill>
                  <a:srgbClr val="3F77BE"/>
                </a:solidFill>
              </a:ln>
            </c:spPr>
            <c:trendlineType val="log"/>
            <c:dispEq val="1"/>
            <c:dispRSqr val="0"/>
            <c:trendlineLbl/>
          </c:trendline>
          <c:xVal>
            <c:numRef>
              <c:f>'Sheet 1 - Table 1'!$B$2:$B$4</c:f>
              <c:numCache/>
            </c:numRef>
          </c:xVal>
          <c:yVal>
            <c:numRef>
              <c:f>'Sheet 1 - Table 1'!$D$2:$D$4</c:f>
              <c:numCache/>
            </c:numRef>
          </c:yVal>
          <c:smooth val="0"/>
        </c:ser>
        <c:axId val="3009677"/>
        <c:axId val="27087094"/>
      </c:scatterChart>
      <c:valAx>
        <c:axId val="300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7087094"/>
        <c:crosses val="autoZero"/>
        <c:crossBetween val="midCat"/>
        <c:dispUnits/>
      </c:valAx>
      <c:valAx>
        <c:axId val="27087094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0096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"/>
          <c:y val="0.9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sng" baseline="0"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4</xdr:row>
      <xdr:rowOff>28575</xdr:rowOff>
    </xdr:from>
    <xdr:to>
      <xdr:col>11</xdr:col>
      <xdr:colOff>695325</xdr:colOff>
      <xdr:row>49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343775" y="1362075"/>
          <a:ext cx="4752975" cy="84677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Missoula Flood:
pothole size: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http://iceagefloods.blogspot.com/2009/05/umatilla-rock-dry-falls.html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Flood speed: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http://www.waymarking.com/waymarks/WM21FJ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Flood Depth: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http://geology.mines.edu/faculty/klee/docs/Missoula.pdf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St Croix River:
pothole: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http://en.wikipedia.org/wiki/Interstate_Park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River depth: 
from terrace3 elevation (max) - elevation of potholes above current river (~100 ft):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http://www.d.umn.edu/~mille066/Teaching/4100_08/Wash%20Co%20Surficial.pdf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Niagara River:
average depth &amp; speed (modern) 
15m deep, 20 mph at waterfall crest
Pre-dam: 220,000 cfs over the falls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http://www.niagarafrontier.com/cataract.html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http://www.visiting-niagara-falls.com/niagaraglen.html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http://www.niagarafrontier.com/site.html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width: approx 2000 ft estimated from satellite image
Pothole width: 2 ft
Assuming a head circumference of 52 cm (diameter: 16.5 cm) (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http://www.pediatrics.emory.edu/divisions/neurology/hc.pdf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)
based on this photo: 
</a:t>
          </a:r>
          <a:r>
            <a:rPr lang="en-US" cap="none" sz="1100" b="0" i="0" u="sng" baseline="0">
              <a:solidFill>
                <a:srgbClr val="000099"/>
              </a:solidFill>
              <a:latin typeface="Helvetica Neue"/>
              <a:ea typeface="Helvetica Neue"/>
              <a:cs typeface="Helvetica Neue"/>
            </a:rPr>
            <a:t>http://www.niagaraparks.com/nature/niagaraglen.php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123825</xdr:rowOff>
    </xdr:from>
    <xdr:to>
      <xdr:col>6</xdr:col>
      <xdr:colOff>381000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1476375" y="2000250"/>
        <a:ext cx="54006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 topLeftCell="A1">
      <selection activeCell="F30" sqref="F30"/>
    </sheetView>
  </sheetViews>
  <sheetFormatPr defaultColWidth="11.19921875" defaultRowHeight="19.5" customHeight="1"/>
  <cols>
    <col min="1" max="1" width="15.3984375" style="1" customWidth="1"/>
    <col min="2" max="2" width="10.296875" style="1" customWidth="1"/>
    <col min="3" max="3" width="11.59765625" style="1" customWidth="1"/>
    <col min="4" max="11" width="10.296875" style="1" customWidth="1"/>
    <col min="12" max="12" width="15.296875" style="1" customWidth="1"/>
    <col min="13" max="16384" width="10.296875" style="1" customWidth="1"/>
  </cols>
  <sheetData>
    <row r="1" spans="1:13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/>
      <c r="L1" s="2"/>
      <c r="M1" s="2"/>
    </row>
    <row r="2" spans="1:13" ht="26.25" customHeight="1">
      <c r="A2" s="3" t="s">
        <v>5</v>
      </c>
      <c r="B2" s="4">
        <v>76</v>
      </c>
      <c r="C2" s="4">
        <v>48</v>
      </c>
      <c r="D2" s="4">
        <v>260</v>
      </c>
      <c r="E2" s="4">
        <v>60</v>
      </c>
      <c r="F2" s="4"/>
      <c r="G2" s="4"/>
      <c r="H2" s="4"/>
      <c r="I2" s="4" t="s">
        <v>6</v>
      </c>
      <c r="J2" s="4"/>
      <c r="K2" s="4"/>
      <c r="L2" s="4"/>
      <c r="M2" s="4"/>
    </row>
    <row r="3" spans="1:13" ht="26.25" customHeight="1">
      <c r="A3" s="3" t="s">
        <v>7</v>
      </c>
      <c r="B3" s="4">
        <v>10</v>
      </c>
      <c r="C3" s="4">
        <v>60</v>
      </c>
      <c r="D3" s="4">
        <v>120</v>
      </c>
      <c r="E3" s="5" t="s">
        <v>8</v>
      </c>
      <c r="F3" s="4"/>
      <c r="G3" s="4"/>
      <c r="H3" s="4"/>
      <c r="I3" s="6" t="s">
        <v>9</v>
      </c>
      <c r="J3" s="4" t="s">
        <v>10</v>
      </c>
      <c r="K3" s="4" t="s">
        <v>11</v>
      </c>
      <c r="L3" s="4" t="s">
        <v>12</v>
      </c>
      <c r="M3" s="4"/>
    </row>
    <row r="4" spans="1:13" ht="26.25" customHeight="1">
      <c r="A4" s="7" t="s">
        <v>13</v>
      </c>
      <c r="B4" s="8">
        <v>2</v>
      </c>
      <c r="C4" s="9" t="s">
        <v>8</v>
      </c>
      <c r="D4" s="8">
        <v>26</v>
      </c>
      <c r="E4" s="8">
        <v>20</v>
      </c>
      <c r="F4" s="4"/>
      <c r="G4" s="4"/>
      <c r="H4" s="4"/>
      <c r="I4" s="10">
        <f>L4/(J4*K4)</f>
        <v>8.03330263400258</v>
      </c>
      <c r="J4" s="4">
        <v>610</v>
      </c>
      <c r="K4" s="4">
        <v>8.9</v>
      </c>
      <c r="L4" s="4">
        <f>(220000*0.02832)*7</f>
        <v>43612.8</v>
      </c>
      <c r="M4" s="4"/>
    </row>
    <row r="5" spans="1:13" ht="14.25" customHeight="1">
      <c r="A5" s="11" t="s">
        <v>14</v>
      </c>
      <c r="B5" s="12"/>
      <c r="C5" s="12"/>
      <c r="D5" s="13"/>
      <c r="E5" s="13"/>
      <c r="F5" s="14"/>
      <c r="G5" s="4"/>
      <c r="H5" s="4"/>
      <c r="I5" s="4"/>
      <c r="J5" s="4"/>
      <c r="K5" s="4"/>
      <c r="L5" s="4"/>
      <c r="M5" s="4"/>
    </row>
    <row r="6" spans="1:13" ht="14.25" customHeight="1">
      <c r="A6" s="15"/>
      <c r="B6" s="16" t="s">
        <v>15</v>
      </c>
      <c r="C6" s="16"/>
      <c r="D6" s="17" t="s">
        <v>16</v>
      </c>
      <c r="E6" s="17"/>
      <c r="F6" s="6"/>
      <c r="G6" s="6"/>
      <c r="H6" s="4"/>
      <c r="I6" s="4"/>
      <c r="J6" s="4"/>
      <c r="K6" s="4"/>
      <c r="L6" s="4"/>
      <c r="M6" s="4"/>
    </row>
    <row r="7" spans="1:13" ht="14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4.2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2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4.2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4.2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4.2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4.2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4.2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4.2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4.2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4.2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4.2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printOptions/>
  <pageMargins left="0.75" right="0.75" top="0.75" bottom="0.5" header="0.25" footer="0.25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Alexandria Guth</cp:lastModifiedBy>
  <cp:category/>
  <cp:version/>
  <cp:contentType/>
  <cp:contentStatus/>
</cp:coreProperties>
</file>